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meie\paa\users\38210240232\My Documents\MTÜ\Võistlused 2025\Tõrva Challenge\"/>
    </mc:Choice>
  </mc:AlternateContent>
  <xr:revisionPtr revIDLastSave="0" documentId="13_ncr:1_{6CBABC8E-88B2-4EAA-9B8B-6E6BC25F80BC}" xr6:coauthVersionLast="47" xr6:coauthVersionMax="47" xr10:uidLastSave="{00000000-0000-0000-0000-000000000000}"/>
  <bookViews>
    <workbookView xWindow="-3300" yWindow="-17388" windowWidth="30936" windowHeight="16776" activeTab="1"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2" i="3" l="1"/>
  <c r="A33" i="3"/>
  <c r="A24" i="3"/>
  <c r="A17" i="3"/>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<sst xmlns="http://schemas.openxmlformats.org/spreadsheetml/2006/main" count="202" uniqueCount="130">
  <si>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</si>
  <si>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</si>
  <si>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</si>
  <si>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</si>
  <si>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</si>
  <si>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</si>
  <si>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</si>
  <si>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</si>
  <si>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</si>
  <si>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</si>
  <si>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</si>
  <si>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</si>
  <si>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</si>
  <si>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</si>
  <si>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</si>
  <si>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</si>
  <si>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</si>
  <si>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</si>
  <si>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</si>
  <si>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</si>
  <si>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</si>
  <si>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</si>
  <si>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</si>
  <si>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</si>
  <si>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</si>
  <si>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</si>
  <si>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</si>
  <si>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</si>
  <si>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</si>
  <si>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</si>
  <si>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</si>
  <si>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</si>
  <si>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</si>
  <si>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</si>
  <si>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</si>
  <si>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</si>
  <si>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</si>
  <si>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</si>
  <si>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</si>
  <si>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 xml:space="preserve">Taotleja nimi: </t>
  </si>
  <si>
    <t xml:space="preserve">Projekti nimi: </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</si>
  <si>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</si>
  <si>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</si>
  <si>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</si>
  <si>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</si>
  <si>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</si>
  <si>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</si>
  <si>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</si>
  <si>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</si>
  <si>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</si>
  <si>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</si>
  <si>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</si>
  <si>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</si>
  <si>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</si>
  <si>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</si>
  <si>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</si>
  <si>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</si>
  <si>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</si>
  <si>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</si>
  <si>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</si>
  <si>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</si>
  <si>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</si>
  <si>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</si>
  <si>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</si>
  <si>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</si>
  <si>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</si>
  <si>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</si>
  <si>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</si>
  <si>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</si>
  <si>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</si>
  <si>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</si>
  <si>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</si>
  <si>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</si>
  <si>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</si>
  <si>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</si>
  <si>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</si>
  <si>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</si>
  <si>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</si>
  <si>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</si>
  <si>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</si>
  <si>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2 (nimetada)</t>
  </si>
  <si>
    <t>Kululiik 8 (nimetada)</t>
  </si>
  <si>
    <t>NB! Taotleja  oma - või kaasfinantseering peab olema vähemalt 5%</t>
  </si>
  <si>
    <t>Tõrva Challenge 2024</t>
  </si>
  <si>
    <t>MTÜ Tõrva Firefighters</t>
  </si>
  <si>
    <t>Ei</t>
  </si>
  <si>
    <t>EE392200221044971071</t>
  </si>
  <si>
    <t>Metsa 1a, Tõrva, Valgamaa, 68605</t>
  </si>
  <si>
    <t>Tel. 53306029</t>
  </si>
  <si>
    <t>e-post: torvafirefighters@gmail.com</t>
  </si>
  <si>
    <t>Alor Kasepõld</t>
  </si>
  <si>
    <t>Tel. ja e-post: 53306029; alorkasepold@gmail.com</t>
  </si>
  <si>
    <t xml:space="preserve">Järjekorras seitsmes Tõrva Challenge võistlus. Käesoleval aastal plaanis korraldada see 18-19.07.2025 Tõrvas. Oodatud rajale enam kui 100 võistlejat. Võistlejad Eestist, Lätist, Leedust ning huvi on üles näidanud ka austerlased, sakslased ja inglased. </t>
  </si>
  <si>
    <t>Päästeameti töötajad, vabatahtlikud, koostööpartnerid ja päästjad teistest riikidest.</t>
  </si>
  <si>
    <t>Võistlusrada</t>
  </si>
  <si>
    <t>Kohtunikega seotud</t>
  </si>
  <si>
    <t>Tänuüritus</t>
  </si>
  <si>
    <t>Muud kulud</t>
  </si>
  <si>
    <t>Tõrva Challenge</t>
  </si>
  <si>
    <t>Kristjan Mikk</t>
  </si>
  <si>
    <t>Alari Kais</t>
  </si>
  <si>
    <t>Eestvedaja</t>
  </si>
  <si>
    <t>Eestvedaja abi</t>
  </si>
  <si>
    <t>X</t>
  </si>
  <si>
    <t>Auhinnad ja meened</t>
  </si>
  <si>
    <t>Tänuüritus ja tunnustamine</t>
  </si>
  <si>
    <t>Piirdeaiad</t>
  </si>
  <si>
    <t>Särgi disain</t>
  </si>
  <si>
    <t>Särgid</t>
  </si>
  <si>
    <t>majutus</t>
  </si>
  <si>
    <t>töövahendid</t>
  </si>
  <si>
    <t>tk</t>
  </si>
  <si>
    <t>Väliskülaliste majutus</t>
  </si>
  <si>
    <t>Auhinnafond</t>
  </si>
  <si>
    <t>Medalid ja karikad</t>
  </si>
  <si>
    <t>individuaalarvestuse meened</t>
  </si>
  <si>
    <t>Forograaf</t>
  </si>
  <si>
    <t>Helitehnika</t>
  </si>
  <si>
    <t>Ajavõtusüsteemi remont</t>
  </si>
  <si>
    <t>Koduleht</t>
  </si>
  <si>
    <t>Kinnitusvahendid</t>
  </si>
  <si>
    <t>Patareid</t>
  </si>
  <si>
    <t>võistlusvahendid</t>
  </si>
  <si>
    <t>Rendi WC-d</t>
  </si>
  <si>
    <t>Torni parendus evaibad.ee</t>
  </si>
  <si>
    <t xml:space="preserve">Lasteala </t>
  </si>
  <si>
    <t>Tõrva Challenge võistlus on päästjate seas järjest popullaarsem ja igaaastaselt paraneb nii korraldajate kvaliteet kui ka osalejate kvaliteet. See pakub põnevat pealtvaatamist Tõrva tulepäeivi külastavatele kodanikele ja veel meeldivamat väljakutset võistlustest osa võtvatele päästjatele. Kahepäevane võistlus oleks ka eelprooviks ja testiks võimalusele korraldada järgmine aasta Eestis Balti Matš ja kaaluda võimalust seal ühe osavõistlusena sisse tuua Pritsumehe võistlus. Kuna rada on laupäevaks juba üleval, siis pisikesed lisamuudatused annavad läbi viia eelneval päeval täiesti teistsugust stiili võistluse - Pritsumees. Põhivõistluse kõrvale laupäeval pakume juurde minipritsumehe võistlust tulevastele pisikestele järelpõlvlastele - lastele.</t>
  </si>
  <si>
    <t>Projekti on plaan sisse viia väikene muudatus. Esimest korda sooviks võistlust korraldada kahepäevasena, kus esimesel päeval 19.07 sooviks elustad Pritsumehe võistlust (TFA stiilis võistlus), pika traditsiooniga võistlus, mis viimati Eestis toimus aastal 2019. Pritsumehe võistlusele käesoleval aastal lubaks rajale kuni 24 või 30 võistlejat. Ajaliselt ei saa esialgu lasta rohkematel osaleda ja lisaks sooviks esimesel korral hoida pigem kõrget kvaliteeti ja konkurentsi. Teisel päeval toimuks põhivõistlus TÕRVA CHALLENGE. See oleks jätkuvalt FCC stiilis võistlus, kus rajale ootame enam kui 100 võistlejat kodumaalt ja välisriikidest. Pisikese muudatusena tuleb sisse olukord, kus teatejooksude finaalidesse laseme vaid 8 parimat meeste meeskonda ja 4 naiskonda, kuid seejuures jätame suurema võimaluse osa võtta tandemjooksudest.</t>
  </si>
  <si>
    <t>Juhatuse liige</t>
  </si>
  <si>
    <t>Koduleht portaali 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</si>
</sst>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4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46">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10" fillId="4" borderId="16" xfId="0" applyFont="1" applyFill="1" applyBorder="1" applyAlignment="1">
      <alignment horizontal="center" vertical="center" wrapText="1"/>
    </xf>
    <xf numFmtId="0" fontId="10" fillId="4" borderId="17" xfId="0" applyFont="1" applyFill="1" applyBorder="1" applyAlignment="1">
      <alignment vertical="center" wrapText="1"/>
    </xf>
    <xf numFmtId="0" fontId="10" fillId="4" borderId="16" xfId="0" applyFont="1" applyFill="1" applyBorder="1" applyAlignment="1">
      <alignment vertical="center" wrapText="1"/>
    </xf>
    <xf numFmtId="0" fontId="10" fillId="4" borderId="20" xfId="0" applyFont="1" applyFill="1" applyBorder="1" applyAlignment="1">
      <alignment vertical="center" wrapText="1"/>
    </xf>
    <xf numFmtId="0" fontId="10" fillId="4" borderId="21" xfId="0" applyFont="1" applyFill="1" applyBorder="1" applyAlignment="1">
      <alignment vertical="center" wrapText="1"/>
    </xf>
    <xf numFmtId="0" fontId="11" fillId="5" borderId="21" xfId="0" applyFont="1" applyFill="1" applyBorder="1" applyAlignment="1">
      <alignment horizontal="left" vertical="top" wrapText="1"/>
    </xf>
    <xf numFmtId="0" fontId="11" fillId="4" borderId="14" xfId="0" applyFont="1" applyFill="1" applyBorder="1" applyAlignment="1">
      <alignment horizontal="center" vertical="top" wrapText="1"/>
    </xf>
    <xf numFmtId="2" fontId="11" fillId="5" borderId="24" xfId="0" applyNumberFormat="1" applyFont="1" applyFill="1" applyBorder="1" applyAlignment="1">
      <alignment horizontal="center" vertical="center" wrapText="1"/>
    </xf>
    <xf numFmtId="2" fontId="10" fillId="5" borderId="26" xfId="0" applyNumberFormat="1" applyFont="1" applyFill="1" applyBorder="1" applyAlignment="1">
      <alignment horizontal="center" vertical="center" wrapText="1"/>
    </xf>
    <xf numFmtId="0" fontId="11" fillId="0" borderId="1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28" xfId="0" applyNumberFormat="1" applyFont="1" applyFill="1" applyBorder="1" applyAlignment="1">
      <alignment horizontal="center" vertical="center" wrapText="1"/>
    </xf>
    <xf numFmtId="0" fontId="11" fillId="0" borderId="21" xfId="0" applyFont="1" applyBorder="1" applyAlignment="1">
      <alignment horizontal="left" vertical="top" wrapText="1"/>
    </xf>
    <xf numFmtId="0" fontId="11" fillId="5" borderId="1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19" xfId="0" applyFont="1" applyFill="1" applyBorder="1" applyAlignment="1">
      <alignment horizontal="center" vertical="top" wrapText="1"/>
    </xf>
    <xf numFmtId="0" fontId="11" fillId="0" borderId="30" xfId="0" applyFont="1" applyBorder="1" applyAlignment="1">
      <alignment horizontal="left" vertical="top" wrapText="1"/>
    </xf>
    <xf numFmtId="0" fontId="11" fillId="4" borderId="30" xfId="0" applyFont="1" applyFill="1" applyBorder="1" applyAlignment="1">
      <alignment horizontal="center" vertical="top" wrapText="1"/>
    </xf>
    <xf numFmtId="2" fontId="11" fillId="0" borderId="31" xfId="0" applyNumberFormat="1" applyFont="1" applyBorder="1" applyAlignment="1">
      <alignment horizontal="center" vertical="center" wrapText="1"/>
    </xf>
    <xf numFmtId="0" fontId="11" fillId="0" borderId="32" xfId="0" applyFont="1" applyBorder="1" applyAlignment="1">
      <alignment horizontal="left" vertical="top" wrapText="1"/>
    </xf>
    <xf numFmtId="0" fontId="11" fillId="4" borderId="32" xfId="0" applyFont="1" applyFill="1" applyBorder="1" applyAlignment="1">
      <alignment horizontal="center" vertical="top" wrapText="1"/>
    </xf>
    <xf numFmtId="2" fontId="11" fillId="0" borderId="14" xfId="0" applyNumberFormat="1" applyFont="1" applyBorder="1" applyAlignment="1">
      <alignment vertical="top" wrapText="1"/>
    </xf>
    <xf numFmtId="2" fontId="11" fillId="0" borderId="14" xfId="0" applyNumberFormat="1" applyFont="1" applyBorder="1"/>
    <xf numFmtId="2" fontId="11" fillId="0" borderId="10" xfId="0" applyNumberFormat="1" applyFont="1" applyBorder="1" applyAlignment="1">
      <alignment vertical="top" wrapText="1"/>
    </xf>
    <xf numFmtId="2" fontId="11" fillId="0" borderId="31" xfId="0" applyNumberFormat="1" applyFont="1" applyBorder="1" applyAlignment="1">
      <alignment vertical="top" wrapText="1"/>
    </xf>
    <xf numFmtId="0" fontId="11" fillId="0" borderId="17" xfId="0" applyFont="1" applyBorder="1" applyAlignment="1">
      <alignment horizontal="left" vertical="top" wrapText="1"/>
    </xf>
    <xf numFmtId="0" fontId="11" fillId="4" borderId="17" xfId="0" applyFont="1" applyFill="1" applyBorder="1" applyAlignment="1">
      <alignment horizontal="center" vertical="top" wrapText="1"/>
    </xf>
    <xf numFmtId="0" fontId="11" fillId="4" borderId="21" xfId="0" applyFont="1" applyFill="1" applyBorder="1" applyAlignment="1">
      <alignment horizontal="center" vertical="top" wrapText="1"/>
    </xf>
    <xf numFmtId="2" fontId="11" fillId="0" borderId="24" xfId="0" applyNumberFormat="1" applyFont="1" applyBorder="1" applyAlignment="1">
      <alignment vertical="top" wrapText="1"/>
    </xf>
    <xf numFmtId="2" fontId="11" fillId="0" borderId="10" xfId="0" applyNumberFormat="1" applyFont="1" applyBorder="1"/>
    <xf numFmtId="2" fontId="11" fillId="0" borderId="31" xfId="0" applyNumberFormat="1" applyFont="1" applyBorder="1"/>
    <xf numFmtId="0" fontId="10" fillId="0" borderId="34" xfId="0" applyFont="1" applyBorder="1" applyAlignment="1">
      <alignment wrapText="1"/>
    </xf>
    <xf numFmtId="0" fontId="10" fillId="6" borderId="35" xfId="0" applyFont="1" applyFill="1" applyBorder="1"/>
    <xf numFmtId="0" fontId="10" fillId="6" borderId="36" xfId="0" applyFont="1" applyFill="1" applyBorder="1"/>
    <xf numFmtId="0" fontId="10" fillId="6" borderId="36" xfId="0" applyFont="1" applyFill="1" applyBorder="1" applyAlignment="1">
      <alignment horizontal="center"/>
    </xf>
    <xf numFmtId="2" fontId="10" fillId="6" borderId="37" xfId="0" applyNumberFormat="1" applyFont="1" applyFill="1" applyBorder="1"/>
    <xf numFmtId="2" fontId="10" fillId="6" borderId="7" xfId="0" applyNumberFormat="1" applyFont="1" applyFill="1" applyBorder="1" applyAlignment="1">
      <alignment horizontal="center"/>
    </xf>
    <xf numFmtId="10" fontId="12" fillId="7" borderId="2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38" xfId="0" applyFont="1" applyBorder="1" applyAlignment="1">
      <alignment vertical="center" wrapText="1"/>
    </xf>
    <xf numFmtId="0" fontId="19" fillId="0" borderId="3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39" xfId="0" applyFont="1" applyBorder="1" applyAlignment="1">
      <alignment horizontal="center" vertical="center"/>
    </xf>
    <xf numFmtId="0" fontId="18" fillId="0" borderId="40" xfId="0" applyFont="1" applyBorder="1" applyAlignment="1">
      <alignment horizontal="center" vertical="center"/>
    </xf>
    <xf numFmtId="0" fontId="18" fillId="0" borderId="9" xfId="0" applyFont="1" applyBorder="1" applyAlignment="1">
      <alignment horizontal="center" vertical="center"/>
    </xf>
    <xf numFmtId="0" fontId="4" fillId="2" borderId="3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38" xfId="0" applyFont="1" applyBorder="1" applyAlignment="1">
      <alignment horizontal="center" vertical="top" wrapText="1"/>
    </xf>
    <xf numFmtId="0" fontId="4" fillId="0" borderId="38" xfId="0" applyFont="1" applyBorder="1" applyAlignment="1">
      <alignment horizontal="center" vertical="center" wrapText="1"/>
    </xf>
    <xf numFmtId="0" fontId="0" fillId="0" borderId="38" xfId="0" applyBorder="1" applyAlignment="1">
      <alignment horizontal="center" vertical="center"/>
    </xf>
    <xf numFmtId="0" fontId="0" fillId="0" borderId="38" xfId="0" applyBorder="1" applyAlignment="1">
      <alignment horizontal="center" vertical="center" wrapText="1"/>
    </xf>
    <xf numFmtId="0" fontId="13" fillId="0" borderId="0" xfId="0" applyFont="1" applyAlignment="1">
      <alignment wrapText="1"/>
    </xf>
    <xf numFmtId="0" fontId="13" fillId="0" borderId="0" xfId="0" applyFont="1"/>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9" xfId="0" applyFont="1" applyBorder="1" applyAlignment="1">
      <alignment horizontal="center" vertical="center" wrapText="1"/>
    </xf>
    <xf numFmtId="0" fontId="4" fillId="2" borderId="40" xfId="0" applyFont="1" applyFill="1" applyBorder="1" applyAlignment="1">
      <alignment horizontal="center" vertical="center" wrapText="1"/>
    </xf>
    <xf numFmtId="0" fontId="21" fillId="3" borderId="39" xfId="0" applyFont="1" applyFill="1" applyBorder="1" applyAlignment="1">
      <alignment horizontal="center" vertical="center"/>
    </xf>
    <xf numFmtId="0" fontId="21" fillId="3" borderId="40"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39" xfId="0" applyFont="1" applyFill="1" applyBorder="1" applyAlignment="1">
      <alignment horizontal="center" vertical="center" wrapText="1"/>
    </xf>
    <xf numFmtId="0" fontId="21" fillId="3" borderId="4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2" fontId="4" fillId="0" borderId="7" xfId="0" applyNumberFormat="1" applyFont="1" applyBorder="1" applyAlignment="1">
      <alignment horizontal="center" vertical="center"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17" fillId="0" borderId="0" xfId="0" applyFont="1"/>
    <xf numFmtId="0" fontId="22" fillId="0" borderId="0" xfId="0" applyFont="1"/>
    <xf numFmtId="0" fontId="17" fillId="0" borderId="7" xfId="0" applyFont="1" applyBorder="1" applyAlignment="1">
      <alignment horizontal="center" wrapText="1"/>
    </xf>
    <xf numFmtId="0" fontId="0" fillId="0" borderId="0" xfId="0" applyAlignment="1">
      <alignment horizontal="left" wrapText="1"/>
    </xf>
    <xf numFmtId="0" fontId="0" fillId="0" borderId="13" xfId="0" applyBorder="1" applyAlignment="1">
      <alignment horizontal="left" vertical="top" wrapText="1"/>
    </xf>
    <xf numFmtId="0" fontId="0" fillId="0" borderId="0" xfId="0" applyAlignment="1">
      <alignment horizontal="left" vertical="top" wrapText="1"/>
    </xf>
    <xf numFmtId="0" fontId="26" fillId="0" borderId="39" xfId="0" applyFont="1" applyBorder="1" applyAlignment="1">
      <alignment horizontal="justify" vertical="justify"/>
    </xf>
    <xf numFmtId="0" fontId="24" fillId="0" borderId="40" xfId="0" applyFont="1" applyBorder="1" applyAlignment="1">
      <alignment horizontal="justify" vertical="justify"/>
    </xf>
    <xf numFmtId="0" fontId="24" fillId="0" borderId="9" xfId="0" applyFont="1" applyBorder="1" applyAlignment="1">
      <alignment horizontal="justify" vertical="justify"/>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39" xfId="0" applyNumberFormat="1" applyFont="1" applyBorder="1" applyAlignment="1">
      <alignment horizontal="center" vertical="center" wrapText="1"/>
    </xf>
    <xf numFmtId="0" fontId="4" fillId="0" borderId="4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9" xfId="0" applyBorder="1" applyAlignment="1">
      <alignment horizontal="center" vertical="center"/>
    </xf>
    <xf numFmtId="0" fontId="6" fillId="0" borderId="39" xfId="0" applyFont="1" applyBorder="1" applyAlignment="1">
      <alignment horizontal="center" vertical="top" wrapText="1"/>
    </xf>
    <xf numFmtId="0" fontId="6" fillId="0" borderId="40" xfId="0" applyFont="1" applyBorder="1" applyAlignment="1">
      <alignment horizontal="center" vertical="top" wrapText="1"/>
    </xf>
    <xf numFmtId="0" fontId="6" fillId="0" borderId="9" xfId="0" applyFont="1" applyBorder="1" applyAlignment="1">
      <alignment horizontal="center" vertical="top" wrapText="1"/>
    </xf>
    <xf numFmtId="0" fontId="12" fillId="7" borderId="0" xfId="0" applyFont="1" applyFill="1" applyAlignment="1">
      <alignment horizontal="left" vertical="center"/>
    </xf>
    <xf numFmtId="0" fontId="12" fillId="7" borderId="17" xfId="0" applyFont="1" applyFill="1" applyBorder="1" applyAlignment="1">
      <alignment horizontal="left" vertical="center"/>
    </xf>
    <xf numFmtId="0" fontId="10" fillId="0" borderId="25" xfId="0" applyFont="1" applyBorder="1" applyAlignment="1">
      <alignment vertical="top" wrapText="1"/>
    </xf>
    <xf numFmtId="0" fontId="10" fillId="0" borderId="27" xfId="0" applyFont="1" applyBorder="1" applyAlignment="1">
      <alignment vertical="top" wrapText="1"/>
    </xf>
    <xf numFmtId="0" fontId="10" fillId="0" borderId="29" xfId="0" applyFont="1" applyBorder="1" applyAlignment="1">
      <alignment vertical="top" wrapText="1"/>
    </xf>
    <xf numFmtId="0" fontId="10" fillId="0" borderId="33" xfId="0" applyFont="1" applyBorder="1" applyAlignment="1">
      <alignment vertical="top" wrapText="1"/>
    </xf>
    <xf numFmtId="0" fontId="8" fillId="0" borderId="13" xfId="0" applyFont="1" applyBorder="1" applyAlignment="1">
      <alignment horizontal="center" wrapText="1"/>
    </xf>
    <xf numFmtId="0" fontId="9" fillId="0" borderId="13" xfId="0" applyFont="1" applyBorder="1" applyAlignment="1">
      <alignment horizontal="center" wrapText="1"/>
    </xf>
    <xf numFmtId="0" fontId="10" fillId="4" borderId="18"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0" xfId="0" applyFont="1" applyFill="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4" fillId="0" borderId="7" xfId="0" applyFont="1" applyBorder="1" applyAlignment="1">
      <alignment horizontal="center" vertical="top" wrapText="1"/>
    </xf>
    <xf numFmtId="0" fontId="14" fillId="0" borderId="7" xfId="0" applyFont="1" applyBorder="1" applyAlignment="1">
      <alignment horizontal="center" wrapText="1"/>
    </xf>
    <xf numFmtId="0" fontId="15" fillId="0" borderId="7" xfId="0" applyFont="1" applyBorder="1" applyAlignment="1">
      <alignment horizontal="center" vertical="top" wrapText="1"/>
    </xf>
    <xf numFmtId="0" fontId="15" fillId="0" borderId="39" xfId="0" applyFont="1" applyBorder="1" applyAlignment="1">
      <alignment horizontal="center" wrapText="1"/>
    </xf>
    <xf numFmtId="0" fontId="15" fillId="0" borderId="40" xfId="0" applyFont="1" applyBorder="1" applyAlignment="1">
      <alignment horizontal="center" wrapText="1"/>
    </xf>
    <xf numFmtId="0" fontId="15" fillId="0" borderId="9"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opLeftCell="A38" zoomScale="120" zoomScaleNormal="120" workbookViewId="0">
      <selection activeCell="A59" sqref="A59:F59"/>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5" t="s">
        <v>1</v>
      </c>
      <c r="B1" t="s">
        <v>0</v>
      </c>
      <c r="C1" t="s">
        <v>0</v>
      </c>
      <c r="D1" t="s">
        <v>0</v>
      </c>
    </row>
    <row r="2" spans="1:14" ht="15" customHeight="1" x14ac:dyDescent="0.25">
      <c r="A2" s="75" t="s">
        <v>37</v>
      </c>
      <c r="B2" s="76"/>
      <c r="C2" s="76"/>
      <c r="D2" s="76"/>
      <c r="E2" s="76"/>
      <c r="F2" s="76"/>
      <c r="G2" s="76"/>
      <c r="H2" s="76"/>
    </row>
    <row r="3" spans="1:14" ht="16.5" customHeight="1" thickBot="1" x14ac:dyDescent="0.3">
      <c r="A3" s="75"/>
      <c r="B3" s="76"/>
      <c r="C3" s="76"/>
      <c r="D3" s="76"/>
      <c r="E3" s="76"/>
      <c r="F3" s="76"/>
      <c r="G3" s="76"/>
      <c r="H3" s="76"/>
    </row>
    <row r="4" spans="1:14" ht="15.75" customHeight="1" thickBot="1" x14ac:dyDescent="0.3">
      <c r="A4" s="7" t="s">
        <v>2</v>
      </c>
      <c r="B4" s="77" t="s">
        <v>83</v>
      </c>
      <c r="C4" s="77"/>
      <c r="D4" s="77"/>
      <c r="E4" s="77"/>
      <c r="F4" s="77"/>
      <c r="G4" s="77"/>
      <c r="H4" s="77"/>
    </row>
    <row r="5" spans="1:14" ht="15.75" customHeight="1" thickBot="1" x14ac:dyDescent="0.3">
      <c r="A5" s="9" t="s">
        <v>3</v>
      </c>
      <c r="B5" s="77" t="s">
        <v>84</v>
      </c>
      <c r="C5" s="77"/>
      <c r="D5" s="77"/>
      <c r="E5" s="77"/>
      <c r="F5" s="77"/>
      <c r="G5" s="77"/>
      <c r="H5" s="77"/>
    </row>
    <row r="6" spans="1:14" ht="15.75" thickBot="1" x14ac:dyDescent="0.3">
      <c r="A6" s="9" t="s">
        <v>4</v>
      </c>
      <c r="B6" s="77">
        <v>80279192</v>
      </c>
      <c r="C6" s="77"/>
      <c r="D6" s="77"/>
      <c r="E6" s="77"/>
      <c r="F6" s="77"/>
      <c r="G6" s="77"/>
      <c r="H6" s="77"/>
    </row>
    <row r="7" spans="1:14" ht="15.75" thickBot="1" x14ac:dyDescent="0.3">
      <c r="A7" s="12" t="s">
        <v>73</v>
      </c>
      <c r="B7" s="78" t="s">
        <v>85</v>
      </c>
      <c r="C7" s="78"/>
      <c r="D7" s="78"/>
      <c r="E7" s="78"/>
      <c r="F7" s="78"/>
      <c r="G7" s="78"/>
      <c r="H7" s="78"/>
    </row>
    <row r="8" spans="1:14" ht="15.75" customHeight="1" thickBot="1" x14ac:dyDescent="0.3">
      <c r="A8" s="9" t="s">
        <v>5</v>
      </c>
      <c r="B8" s="78" t="s">
        <v>86</v>
      </c>
      <c r="C8" s="78"/>
      <c r="D8" s="78"/>
      <c r="E8" s="78"/>
      <c r="F8" s="78"/>
      <c r="G8" s="78"/>
      <c r="H8" s="78"/>
    </row>
    <row r="9" spans="1:14" ht="15.75" customHeight="1" thickBot="1" x14ac:dyDescent="0.3">
      <c r="A9" s="13" t="s">
        <v>6</v>
      </c>
      <c r="B9" s="77" t="s">
        <v>87</v>
      </c>
      <c r="C9" s="77"/>
      <c r="D9" s="77"/>
      <c r="E9" s="77"/>
      <c r="F9" s="77"/>
      <c r="G9" s="77"/>
      <c r="H9" s="77"/>
    </row>
    <row r="10" spans="1:14" ht="26.25" customHeight="1" thickBot="1" x14ac:dyDescent="0.3">
      <c r="A10" s="7" t="s">
        <v>7</v>
      </c>
      <c r="B10" s="78" t="s">
        <v>88</v>
      </c>
      <c r="C10" s="78"/>
      <c r="D10" s="78"/>
      <c r="E10" s="79" t="s">
        <v>89</v>
      </c>
      <c r="F10" s="79"/>
      <c r="G10" s="79"/>
      <c r="H10" s="79"/>
    </row>
    <row r="11" spans="1:14" ht="29.25" customHeight="1" thickBot="1" x14ac:dyDescent="0.3">
      <c r="A11" s="7" t="s">
        <v>8</v>
      </c>
      <c r="B11" s="78" t="s">
        <v>90</v>
      </c>
      <c r="C11" s="78"/>
      <c r="D11" s="78"/>
      <c r="E11" s="80" t="s">
        <v>91</v>
      </c>
      <c r="F11" s="80"/>
      <c r="G11" s="80"/>
      <c r="H11" s="80"/>
    </row>
    <row r="12" spans="1:14" ht="15.75" thickBot="1" x14ac:dyDescent="0.3">
      <c r="A12" s="1"/>
    </row>
    <row r="13" spans="1:14" ht="15.75" customHeight="1" thickBot="1" x14ac:dyDescent="0.3">
      <c r="A13" s="101" t="s">
        <v>30</v>
      </c>
      <c r="B13" s="101"/>
      <c r="C13" s="101"/>
      <c r="D13" s="101"/>
      <c r="E13" s="101"/>
      <c r="F13" s="101"/>
      <c r="G13" s="101"/>
      <c r="H13" s="101"/>
      <c r="I13" s="101"/>
      <c r="J13" s="101"/>
      <c r="K13" s="101"/>
      <c r="L13" s="101"/>
      <c r="M13" s="101"/>
      <c r="N13" s="101"/>
    </row>
    <row r="14" spans="1:14" ht="25.9" customHeight="1" thickBot="1" x14ac:dyDescent="0.3">
      <c r="A14" s="83" t="s">
        <v>92</v>
      </c>
      <c r="B14" s="84"/>
      <c r="C14" s="84"/>
      <c r="D14" s="84"/>
      <c r="E14" s="84"/>
      <c r="F14" s="84"/>
      <c r="G14" s="84"/>
      <c r="H14" s="84"/>
      <c r="I14" s="84"/>
      <c r="J14" s="84"/>
      <c r="K14" s="84"/>
      <c r="L14" s="84"/>
      <c r="M14" s="84"/>
      <c r="N14" s="85"/>
    </row>
    <row r="15" spans="1:14" ht="15.75" thickBot="1" x14ac:dyDescent="0.3">
      <c r="A15" s="8"/>
    </row>
    <row r="16" spans="1:14" ht="15.75" thickBot="1" x14ac:dyDescent="0.3">
      <c r="A16" s="5" t="s">
        <v>31</v>
      </c>
      <c r="B16" s="95"/>
      <c r="C16" s="95"/>
      <c r="D16" s="95"/>
      <c r="E16" s="95"/>
      <c r="F16" s="95"/>
      <c r="G16" s="95"/>
      <c r="H16" s="95"/>
      <c r="I16" s="95"/>
      <c r="J16" s="95"/>
      <c r="K16" s="95"/>
    </row>
    <row r="17" spans="1:14" ht="63.75" customHeight="1" thickBot="1" x14ac:dyDescent="0.3">
      <c r="A17" s="5" t="s">
        <v>9</v>
      </c>
      <c r="B17" s="96">
        <f>Eelarvevorm!H50</f>
        <v>11614.09</v>
      </c>
      <c r="C17" s="96"/>
      <c r="D17" s="98" t="s">
        <v>10</v>
      </c>
      <c r="E17" s="98"/>
      <c r="F17" s="96">
        <f>Eelarvevorm!F50</f>
        <v>10752</v>
      </c>
      <c r="G17" s="96"/>
      <c r="H17" s="108" t="s">
        <v>72</v>
      </c>
      <c r="I17" s="108"/>
      <c r="J17" s="109">
        <f>Eelarvevorm!G50</f>
        <v>862.09</v>
      </c>
      <c r="K17" s="110"/>
    </row>
    <row r="18" spans="1:14" x14ac:dyDescent="0.25">
      <c r="A18" s="8"/>
    </row>
    <row r="19" spans="1:14" ht="15.75" x14ac:dyDescent="0.25">
      <c r="A19" s="56" t="s">
        <v>11</v>
      </c>
    </row>
    <row r="20" spans="1:14" ht="15.75" thickBot="1" x14ac:dyDescent="0.3">
      <c r="A20" s="10" t="s">
        <v>12</v>
      </c>
    </row>
    <row r="21" spans="1:14" ht="64.5" customHeight="1" thickBot="1" x14ac:dyDescent="0.3">
      <c r="A21" s="83" t="s">
        <v>127</v>
      </c>
      <c r="B21" s="84"/>
      <c r="C21" s="84"/>
      <c r="D21" s="84"/>
      <c r="E21" s="84"/>
      <c r="F21" s="84"/>
      <c r="G21" s="84"/>
      <c r="H21" s="84"/>
      <c r="I21" s="84"/>
      <c r="J21" s="84"/>
      <c r="K21" s="84"/>
      <c r="L21" s="84"/>
      <c r="M21" s="84"/>
      <c r="N21" s="85"/>
    </row>
    <row r="22" spans="1:14" ht="15.75" thickBot="1" x14ac:dyDescent="0.3">
      <c r="A22" t="s">
        <v>13</v>
      </c>
    </row>
    <row r="23" spans="1:14" ht="49.5" customHeight="1" thickBot="1" x14ac:dyDescent="0.3">
      <c r="A23" s="105" t="s">
        <v>126</v>
      </c>
      <c r="B23" s="106"/>
      <c r="C23" s="106"/>
      <c r="D23" s="106"/>
      <c r="E23" s="106"/>
      <c r="F23" s="106"/>
      <c r="G23" s="106"/>
      <c r="H23" s="106"/>
      <c r="I23" s="106"/>
      <c r="J23" s="106"/>
      <c r="K23" s="106"/>
      <c r="L23" s="106"/>
      <c r="M23" s="106"/>
      <c r="N23" s="107"/>
    </row>
    <row r="24" spans="1:14" ht="15.75" thickBot="1" x14ac:dyDescent="0.3">
      <c r="A24" t="s">
        <v>14</v>
      </c>
    </row>
    <row r="25" spans="1:14" ht="56.25" customHeight="1" thickBot="1" x14ac:dyDescent="0.3">
      <c r="A25" s="70" t="s">
        <v>93</v>
      </c>
      <c r="B25" s="71"/>
      <c r="C25" s="71"/>
      <c r="D25" s="71"/>
      <c r="E25" s="71"/>
      <c r="F25" s="71"/>
      <c r="G25" s="71"/>
      <c r="H25" s="71"/>
      <c r="I25" s="71"/>
      <c r="J25" s="71"/>
      <c r="K25" s="71"/>
      <c r="L25" s="71"/>
      <c r="M25" s="71"/>
      <c r="N25" s="72"/>
    </row>
    <row r="26" spans="1:14" ht="23.25" customHeight="1" x14ac:dyDescent="0.25">
      <c r="A26" s="54"/>
      <c r="B26" s="54"/>
      <c r="C26" s="54"/>
      <c r="D26" s="54"/>
      <c r="E26" s="54"/>
      <c r="F26" s="54"/>
      <c r="G26" s="54"/>
      <c r="H26" s="54"/>
      <c r="I26" s="54"/>
      <c r="J26" s="54"/>
      <c r="K26" s="54"/>
      <c r="L26" s="54"/>
      <c r="M26" s="54"/>
      <c r="N26" s="54"/>
    </row>
    <row r="27" spans="1:14" ht="16.5" thickBot="1" x14ac:dyDescent="0.3">
      <c r="A27" s="56" t="s">
        <v>15</v>
      </c>
      <c r="B27" t="s">
        <v>0</v>
      </c>
      <c r="C27" t="s">
        <v>0</v>
      </c>
      <c r="D27" t="s">
        <v>0</v>
      </c>
    </row>
    <row r="28" spans="1:14" ht="15.75" customHeight="1" thickBot="1" x14ac:dyDescent="0.3">
      <c r="A28" s="93" t="s">
        <v>16</v>
      </c>
      <c r="B28" s="67" t="s">
        <v>17</v>
      </c>
      <c r="C28" s="68"/>
      <c r="D28" s="68"/>
      <c r="E28" s="68"/>
      <c r="F28" s="68"/>
      <c r="G28" s="68"/>
      <c r="H28" s="68"/>
      <c r="I28" s="68"/>
      <c r="J28" s="68"/>
      <c r="K28" s="68"/>
      <c r="L28" s="68"/>
      <c r="M28" s="68"/>
      <c r="N28" s="69"/>
    </row>
    <row r="29" spans="1:14" ht="26.25" thickBot="1" x14ac:dyDescent="0.3">
      <c r="A29" s="94"/>
      <c r="B29" s="57" t="s">
        <v>58</v>
      </c>
      <c r="C29" s="57" t="s">
        <v>59</v>
      </c>
      <c r="D29" s="57" t="s">
        <v>60</v>
      </c>
      <c r="E29" s="57" t="s">
        <v>61</v>
      </c>
      <c r="F29" s="57" t="s">
        <v>62</v>
      </c>
      <c r="G29" s="57" t="s">
        <v>63</v>
      </c>
      <c r="H29" s="57" t="s">
        <v>64</v>
      </c>
      <c r="I29" s="57" t="s">
        <v>65</v>
      </c>
      <c r="J29" s="57" t="s">
        <v>66</v>
      </c>
      <c r="K29" s="57" t="s">
        <v>67</v>
      </c>
      <c r="L29" s="57" t="s">
        <v>68</v>
      </c>
      <c r="M29" s="57" t="s">
        <v>69</v>
      </c>
      <c r="N29" s="57" t="s">
        <v>35</v>
      </c>
    </row>
    <row r="30" spans="1:14" ht="30" customHeight="1" thickBot="1" x14ac:dyDescent="0.3">
      <c r="A30" s="58" t="s">
        <v>94</v>
      </c>
      <c r="B30" s="59"/>
      <c r="C30" s="59"/>
      <c r="D30" s="59"/>
      <c r="E30" s="59"/>
      <c r="F30" s="59"/>
      <c r="G30" s="59"/>
      <c r="H30" s="59" t="s">
        <v>103</v>
      </c>
      <c r="I30" s="59"/>
      <c r="J30" s="59"/>
      <c r="K30" s="59"/>
      <c r="L30" s="59"/>
      <c r="M30" s="59"/>
      <c r="N30" s="59"/>
    </row>
    <row r="31" spans="1:14" ht="30" customHeight="1" thickBot="1" x14ac:dyDescent="0.3">
      <c r="A31" s="58" t="s">
        <v>104</v>
      </c>
      <c r="B31" s="59"/>
      <c r="C31" s="59"/>
      <c r="D31" s="59"/>
      <c r="E31" s="59"/>
      <c r="F31" s="59" t="s">
        <v>103</v>
      </c>
      <c r="G31" s="59" t="s">
        <v>103</v>
      </c>
      <c r="H31" s="59"/>
      <c r="I31" s="59"/>
      <c r="J31" s="59"/>
      <c r="K31" s="59"/>
      <c r="L31" s="59"/>
      <c r="M31" s="59"/>
      <c r="N31" s="59"/>
    </row>
    <row r="32" spans="1:14" ht="30" customHeight="1" thickBot="1" x14ac:dyDescent="0.3">
      <c r="A32" s="58" t="s">
        <v>95</v>
      </c>
      <c r="B32" s="59"/>
      <c r="C32" s="59"/>
      <c r="D32" s="59" t="s">
        <v>103</v>
      </c>
      <c r="E32" s="59"/>
      <c r="F32" s="59"/>
      <c r="G32" s="59" t="s">
        <v>103</v>
      </c>
      <c r="H32" s="59" t="s">
        <v>103</v>
      </c>
      <c r="I32" s="59"/>
      <c r="J32" s="59"/>
      <c r="K32" s="59"/>
      <c r="L32" s="59"/>
      <c r="M32" s="59"/>
      <c r="N32" s="59"/>
    </row>
    <row r="33" spans="1:14" ht="30" customHeight="1" thickBot="1" x14ac:dyDescent="0.3">
      <c r="A33" s="58" t="s">
        <v>97</v>
      </c>
      <c r="B33" s="59"/>
      <c r="C33" s="59"/>
      <c r="D33" s="59"/>
      <c r="E33" s="59" t="s">
        <v>103</v>
      </c>
      <c r="F33" s="59" t="s">
        <v>103</v>
      </c>
      <c r="G33" s="59" t="s">
        <v>103</v>
      </c>
      <c r="H33" s="59" t="s">
        <v>103</v>
      </c>
      <c r="I33" s="59"/>
      <c r="J33" s="59"/>
      <c r="K33" s="59"/>
      <c r="L33" s="59"/>
      <c r="M33" s="59"/>
      <c r="N33" s="59"/>
    </row>
    <row r="34" spans="1:14" ht="30.75" customHeight="1" thickBot="1" x14ac:dyDescent="0.3">
      <c r="A34" s="58" t="s">
        <v>96</v>
      </c>
      <c r="B34" s="59"/>
      <c r="C34" s="59"/>
      <c r="D34" s="59"/>
      <c r="E34" s="59"/>
      <c r="F34" s="59"/>
      <c r="G34" s="59"/>
      <c r="H34" s="59" t="s">
        <v>103</v>
      </c>
      <c r="I34" s="59"/>
      <c r="J34" s="59"/>
      <c r="K34" s="59"/>
      <c r="L34" s="59"/>
      <c r="M34" s="59"/>
      <c r="N34" s="59"/>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6" t="s">
        <v>77</v>
      </c>
    </row>
    <row r="38" spans="1:14" ht="26.25" customHeight="1" thickBot="1" x14ac:dyDescent="0.3">
      <c r="A38" s="60" t="s">
        <v>19</v>
      </c>
      <c r="B38" s="73" t="s">
        <v>20</v>
      </c>
      <c r="C38" s="86"/>
      <c r="D38" s="86"/>
      <c r="E38" s="74"/>
    </row>
    <row r="39" spans="1:14" ht="16.5" thickBot="1" x14ac:dyDescent="0.3">
      <c r="A39" s="61" t="s">
        <v>90</v>
      </c>
      <c r="B39" s="87" t="s">
        <v>101</v>
      </c>
      <c r="C39" s="88"/>
      <c r="D39" s="88"/>
      <c r="E39" s="89"/>
    </row>
    <row r="40" spans="1:14" ht="19.5" customHeight="1" thickBot="1" x14ac:dyDescent="0.3">
      <c r="A40" s="61" t="s">
        <v>99</v>
      </c>
      <c r="B40" s="90" t="s">
        <v>102</v>
      </c>
      <c r="C40" s="91"/>
      <c r="D40" s="91"/>
      <c r="E40" s="92"/>
    </row>
    <row r="41" spans="1:14" ht="16.5" thickBot="1" x14ac:dyDescent="0.3">
      <c r="A41" s="61" t="s">
        <v>100</v>
      </c>
      <c r="B41" s="90" t="s">
        <v>102</v>
      </c>
      <c r="C41" s="91"/>
      <c r="D41" s="91"/>
      <c r="E41" s="92"/>
    </row>
    <row r="42" spans="1:14" ht="16.5" thickBot="1" x14ac:dyDescent="0.3">
      <c r="A42" s="61"/>
      <c r="B42" s="90"/>
      <c r="C42" s="91"/>
      <c r="D42" s="91"/>
      <c r="E42" s="92"/>
    </row>
    <row r="44" spans="1:14" ht="15.75" x14ac:dyDescent="0.25">
      <c r="A44" s="56" t="s">
        <v>78</v>
      </c>
    </row>
    <row r="45" spans="1:14" ht="15.75" thickBot="1" x14ac:dyDescent="0.3">
      <c r="A45" s="64" t="s">
        <v>76</v>
      </c>
      <c r="B45" s="53"/>
    </row>
    <row r="46" spans="1:14" ht="15.75" thickBot="1" x14ac:dyDescent="0.3">
      <c r="A46" s="5" t="s">
        <v>21</v>
      </c>
    </row>
    <row r="47" spans="1:14" ht="15.75" thickBot="1" x14ac:dyDescent="0.3">
      <c r="A47" s="6" t="s">
        <v>84</v>
      </c>
    </row>
    <row r="49" spans="1:6" s="63" customFormat="1" ht="30" customHeight="1" thickBot="1" x14ac:dyDescent="0.3">
      <c r="A49" s="103" t="s">
        <v>22</v>
      </c>
      <c r="B49" s="103"/>
      <c r="C49" s="103"/>
      <c r="D49" s="103"/>
      <c r="E49" s="103"/>
    </row>
    <row r="50" spans="1:6" ht="15.75" thickBot="1" x14ac:dyDescent="0.3">
      <c r="A50" s="5" t="s">
        <v>23</v>
      </c>
      <c r="B50" s="73" t="s">
        <v>24</v>
      </c>
      <c r="C50" s="74"/>
      <c r="D50" s="73" t="s">
        <v>25</v>
      </c>
      <c r="E50" s="74"/>
    </row>
    <row r="51" spans="1:6" ht="15.75" thickBot="1" x14ac:dyDescent="0.3">
      <c r="A51" s="6"/>
      <c r="B51" s="83"/>
      <c r="C51" s="85"/>
      <c r="D51" s="83"/>
      <c r="E51" s="85"/>
    </row>
    <row r="53" spans="1:6" ht="15.75" x14ac:dyDescent="0.25">
      <c r="A53" s="99" t="s">
        <v>26</v>
      </c>
      <c r="B53" s="100"/>
      <c r="C53" t="s">
        <v>0</v>
      </c>
      <c r="D53" t="s">
        <v>0</v>
      </c>
    </row>
    <row r="54" spans="1:6" x14ac:dyDescent="0.25">
      <c r="A54" s="104" t="s">
        <v>27</v>
      </c>
      <c r="B54" s="104"/>
      <c r="C54" s="104"/>
      <c r="D54" s="104"/>
      <c r="E54" s="104"/>
      <c r="F54" s="104"/>
    </row>
    <row r="55" spans="1:6" x14ac:dyDescent="0.25">
      <c r="A55" s="102" t="s">
        <v>32</v>
      </c>
      <c r="B55" s="102"/>
      <c r="C55" s="102"/>
      <c r="D55" s="102"/>
      <c r="E55" s="102"/>
      <c r="F55" s="102"/>
    </row>
    <row r="56" spans="1:6" x14ac:dyDescent="0.25">
      <c r="A56" s="102" t="s">
        <v>33</v>
      </c>
      <c r="B56" s="102"/>
      <c r="C56" s="102"/>
      <c r="D56" s="102"/>
      <c r="E56" s="102"/>
      <c r="F56" s="102"/>
    </row>
    <row r="57" spans="1:6" ht="46.9" customHeight="1" x14ac:dyDescent="0.25">
      <c r="A57" s="104" t="s">
        <v>74</v>
      </c>
      <c r="B57" s="104"/>
      <c r="C57" s="104"/>
      <c r="D57" s="104"/>
      <c r="E57" s="104"/>
      <c r="F57" s="104"/>
    </row>
    <row r="58" spans="1:6" ht="14.45" customHeight="1" x14ac:dyDescent="0.25">
      <c r="A58" s="102" t="s">
        <v>34</v>
      </c>
      <c r="B58" s="102"/>
      <c r="C58" s="102"/>
      <c r="D58" s="102"/>
      <c r="E58" s="102"/>
      <c r="F58" s="102"/>
    </row>
    <row r="59" spans="1:6" ht="14.45" customHeight="1" x14ac:dyDescent="0.25">
      <c r="A59" s="97" t="s">
        <v>75</v>
      </c>
      <c r="B59" s="97"/>
      <c r="C59" s="97"/>
      <c r="D59" s="97"/>
      <c r="E59" s="97"/>
      <c r="F59" s="97"/>
    </row>
    <row r="60" spans="1:6" ht="15.75" thickBot="1" x14ac:dyDescent="0.3">
      <c r="A60" s="2"/>
    </row>
    <row r="61" spans="1:6" ht="15.75" thickBot="1" x14ac:dyDescent="0.3">
      <c r="A61" s="65" t="s">
        <v>79</v>
      </c>
      <c r="B61" s="117" t="s">
        <v>90</v>
      </c>
      <c r="C61" s="118"/>
      <c r="D61" s="118"/>
      <c r="E61" s="119"/>
    </row>
    <row r="62" spans="1:6" ht="15.75" thickBot="1" x14ac:dyDescent="0.3">
      <c r="A62" s="11" t="s">
        <v>28</v>
      </c>
      <c r="B62" s="114" t="s">
        <v>128</v>
      </c>
      <c r="C62" s="115"/>
      <c r="D62" s="115"/>
      <c r="E62" s="116"/>
    </row>
    <row r="63" spans="1:6" ht="15.75" thickBot="1" x14ac:dyDescent="0.3">
      <c r="A63" s="11" t="s">
        <v>29</v>
      </c>
      <c r="B63" s="111">
        <v>45713</v>
      </c>
      <c r="C63" s="112"/>
      <c r="D63" s="112"/>
      <c r="E63" s="113"/>
    </row>
    <row r="64" spans="1:6" x14ac:dyDescent="0.25">
      <c r="A64" s="2"/>
    </row>
    <row r="65" spans="1:4" ht="15.75" x14ac:dyDescent="0.25">
      <c r="A65" s="62" t="s">
        <v>36</v>
      </c>
      <c r="B65" s="53" t="s">
        <v>0</v>
      </c>
      <c r="C65" t="s">
        <v>0</v>
      </c>
      <c r="D65" t="s">
        <v>0</v>
      </c>
    </row>
    <row r="66" spans="1:4" x14ac:dyDescent="0.25">
      <c r="A66" s="82" t="s">
        <v>70</v>
      </c>
      <c r="B66" s="82"/>
      <c r="C66" t="s">
        <v>0</v>
      </c>
      <c r="D66" t="s">
        <v>0</v>
      </c>
    </row>
    <row r="67" spans="1:4" x14ac:dyDescent="0.25">
      <c r="A67" s="81" t="s">
        <v>71</v>
      </c>
      <c r="B67" s="82"/>
      <c r="C67" t="s">
        <v>0</v>
      </c>
      <c r="D67" t="s">
        <v>0</v>
      </c>
    </row>
    <row r="68" spans="1:4" x14ac:dyDescent="0.25">
      <c r="A68" t="s">
        <v>0</v>
      </c>
      <c r="B68" t="s">
        <v>0</v>
      </c>
      <c r="C68" t="s">
        <v>0</v>
      </c>
      <c r="D68" t="s">
        <v>0</v>
      </c>
    </row>
    <row r="69" spans="1:4" x14ac:dyDescent="0.25">
      <c r="A69" s="66" t="s">
        <v>82</v>
      </c>
      <c r="B69" s="66"/>
      <c r="C69" s="66"/>
      <c r="D69" s="66"/>
    </row>
    <row r="70" spans="1:4" x14ac:dyDescent="0.25">
      <c r="A70" t="s">
        <v>0</v>
      </c>
      <c r="B70" t="s">
        <v>0</v>
      </c>
      <c r="C70" t="s">
        <v>0</v>
      </c>
      <c r="D70" t="s">
        <v>0</v>
      </c>
    </row>
    <row r="71" spans="1:4" x14ac:dyDescent="0.25">
      <c r="A71" t="s">
        <v>0</v>
      </c>
      <c r="B71" t="s">
        <v>0</v>
      </c>
      <c r="C71" t="s">
        <v>0</v>
      </c>
      <c r="D71" t="s">
        <v>0</v>
      </c>
    </row>
  </sheetData>
  <mergeCells count="47">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 ref="A59:F59"/>
    <mergeCell ref="D17:E17"/>
    <mergeCell ref="D51:E51"/>
    <mergeCell ref="B50:C50"/>
    <mergeCell ref="B51:C51"/>
    <mergeCell ref="A53:B53"/>
    <mergeCell ref="B42:E42"/>
    <mergeCell ref="A14:N14"/>
    <mergeCell ref="B38:E38"/>
    <mergeCell ref="B39:E39"/>
    <mergeCell ref="B40:E40"/>
    <mergeCell ref="B41:E41"/>
    <mergeCell ref="A28:A29"/>
    <mergeCell ref="B16:K16"/>
    <mergeCell ref="F17:G1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abSelected="1" topLeftCell="A3" workbookViewId="0">
      <selection activeCell="B42" sqref="B42"/>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26" t="s">
        <v>38</v>
      </c>
      <c r="B1" s="127"/>
      <c r="C1" s="127"/>
      <c r="D1" s="127"/>
      <c r="E1" s="127"/>
      <c r="F1" s="127"/>
      <c r="G1" s="127"/>
      <c r="H1" s="127"/>
    </row>
    <row r="2" spans="1:8" ht="19.5" thickBot="1" x14ac:dyDescent="0.3">
      <c r="A2" s="140" t="s">
        <v>39</v>
      </c>
      <c r="B2" s="140"/>
      <c r="C2" s="142" t="s">
        <v>84</v>
      </c>
      <c r="D2" s="142"/>
      <c r="E2" s="142"/>
      <c r="F2" s="142"/>
      <c r="G2" s="142"/>
      <c r="H2" s="142"/>
    </row>
    <row r="3" spans="1:8" ht="19.5" customHeight="1" thickBot="1" x14ac:dyDescent="0.35">
      <c r="A3" s="141" t="s">
        <v>40</v>
      </c>
      <c r="B3" s="141"/>
      <c r="C3" s="143" t="s">
        <v>98</v>
      </c>
      <c r="D3" s="144"/>
      <c r="E3" s="144"/>
      <c r="F3" s="144"/>
      <c r="G3" s="144"/>
      <c r="H3" s="145"/>
    </row>
    <row r="4" spans="1:8" ht="19.5" thickBot="1" x14ac:dyDescent="0.35">
      <c r="A4" s="141" t="s">
        <v>41</v>
      </c>
      <c r="B4" s="141"/>
      <c r="C4" s="141"/>
      <c r="D4" s="141"/>
      <c r="E4" s="141"/>
      <c r="F4" s="141"/>
      <c r="G4" s="141"/>
      <c r="H4" s="141"/>
    </row>
    <row r="5" spans="1:8" ht="15.75" x14ac:dyDescent="0.25">
      <c r="A5" s="14"/>
      <c r="B5" s="15"/>
      <c r="C5" s="128" t="s">
        <v>42</v>
      </c>
      <c r="D5" s="129" t="s">
        <v>43</v>
      </c>
      <c r="E5" s="128" t="s">
        <v>44</v>
      </c>
      <c r="F5" s="132" t="s">
        <v>45</v>
      </c>
      <c r="G5" s="133"/>
      <c r="H5" s="134" t="s">
        <v>46</v>
      </c>
    </row>
    <row r="6" spans="1:8" ht="15.75" x14ac:dyDescent="0.25">
      <c r="A6" s="14"/>
      <c r="B6" s="15"/>
      <c r="C6" s="128"/>
      <c r="D6" s="129"/>
      <c r="E6" s="128"/>
      <c r="F6" s="137" t="s">
        <v>47</v>
      </c>
      <c r="G6" s="139" t="s">
        <v>50</v>
      </c>
      <c r="H6" s="135"/>
    </row>
    <row r="7" spans="1:8" ht="15.75" x14ac:dyDescent="0.25">
      <c r="A7" s="14"/>
      <c r="B7" s="15"/>
      <c r="C7" s="128"/>
      <c r="D7" s="129"/>
      <c r="E7" s="128"/>
      <c r="F7" s="138"/>
      <c r="G7" s="139"/>
      <c r="H7" s="135"/>
    </row>
    <row r="8" spans="1:8" ht="15.75" customHeight="1" x14ac:dyDescent="0.25">
      <c r="A8" s="16" t="s">
        <v>48</v>
      </c>
      <c r="B8" s="15" t="s">
        <v>49</v>
      </c>
      <c r="C8" s="128"/>
      <c r="D8" s="129"/>
      <c r="E8" s="128"/>
      <c r="F8" s="138"/>
      <c r="G8" s="139"/>
      <c r="H8" s="135"/>
    </row>
    <row r="9" spans="1:8" ht="16.5" thickBot="1" x14ac:dyDescent="0.3">
      <c r="A9" s="17"/>
      <c r="B9" s="18"/>
      <c r="C9" s="128"/>
      <c r="D9" s="130"/>
      <c r="E9" s="131"/>
      <c r="F9" s="132"/>
      <c r="G9" s="139"/>
      <c r="H9" s="136"/>
    </row>
    <row r="10" spans="1:8" ht="16.5" thickBot="1" x14ac:dyDescent="0.3">
      <c r="A10" s="122" t="str">
        <f>'Taotluse vorm'!A30</f>
        <v>Võistlusrada</v>
      </c>
      <c r="B10" s="19" t="s">
        <v>106</v>
      </c>
      <c r="C10" s="19" t="s">
        <v>111</v>
      </c>
      <c r="D10" s="20">
        <v>1</v>
      </c>
      <c r="E10" s="20">
        <v>150</v>
      </c>
      <c r="F10" s="21"/>
      <c r="G10" s="21">
        <v>100</v>
      </c>
      <c r="H10" s="22">
        <f t="shared" ref="H10:H49" si="0">SUM(F10:G10)</f>
        <v>100</v>
      </c>
    </row>
    <row r="11" spans="1:8" ht="16.5" thickBot="1" x14ac:dyDescent="0.3">
      <c r="A11" s="123"/>
      <c r="B11" s="23" t="s">
        <v>116</v>
      </c>
      <c r="C11" s="23" t="s">
        <v>111</v>
      </c>
      <c r="D11" s="24">
        <v>1</v>
      </c>
      <c r="E11" s="24">
        <v>400</v>
      </c>
      <c r="F11" s="25">
        <v>400</v>
      </c>
      <c r="G11" s="25"/>
      <c r="H11" s="26">
        <f t="shared" si="0"/>
        <v>400</v>
      </c>
    </row>
    <row r="12" spans="1:8" ht="16.5" thickBot="1" x14ac:dyDescent="0.3">
      <c r="A12" s="123"/>
      <c r="B12" s="23" t="s">
        <v>117</v>
      </c>
      <c r="C12" s="23" t="s">
        <v>111</v>
      </c>
      <c r="D12" s="24">
        <v>2</v>
      </c>
      <c r="E12" s="24">
        <v>200</v>
      </c>
      <c r="F12" s="25">
        <v>400</v>
      </c>
      <c r="G12" s="25"/>
      <c r="H12" s="26">
        <f t="shared" si="0"/>
        <v>400</v>
      </c>
    </row>
    <row r="13" spans="1:8" ht="32.25" thickBot="1" x14ac:dyDescent="0.3">
      <c r="A13" s="123"/>
      <c r="B13" s="27" t="s">
        <v>118</v>
      </c>
      <c r="C13" s="27" t="s">
        <v>111</v>
      </c>
      <c r="D13" s="24">
        <v>1</v>
      </c>
      <c r="E13" s="24">
        <v>150</v>
      </c>
      <c r="F13" s="25"/>
      <c r="G13" s="25">
        <v>150</v>
      </c>
      <c r="H13" s="26">
        <f t="shared" si="0"/>
        <v>150</v>
      </c>
    </row>
    <row r="14" spans="1:8" ht="16.5" thickBot="1" x14ac:dyDescent="0.3">
      <c r="A14" s="123"/>
      <c r="B14" s="28" t="s">
        <v>119</v>
      </c>
      <c r="C14" s="28" t="s">
        <v>111</v>
      </c>
      <c r="D14" s="24">
        <v>1</v>
      </c>
      <c r="E14" s="24">
        <v>100</v>
      </c>
      <c r="F14" s="29"/>
      <c r="G14" s="29">
        <v>120</v>
      </c>
      <c r="H14" s="26">
        <f t="shared" si="0"/>
        <v>120</v>
      </c>
    </row>
    <row r="15" spans="1:8" ht="32.25" thickBot="1" x14ac:dyDescent="0.3">
      <c r="A15" s="123"/>
      <c r="B15" s="23" t="s">
        <v>124</v>
      </c>
      <c r="C15" s="23" t="s">
        <v>111</v>
      </c>
      <c r="D15" s="30">
        <v>10</v>
      </c>
      <c r="E15" s="30">
        <v>33</v>
      </c>
      <c r="F15" s="29">
        <v>330</v>
      </c>
      <c r="G15" s="29"/>
      <c r="H15" s="26">
        <f t="shared" si="0"/>
        <v>330</v>
      </c>
    </row>
    <row r="16" spans="1:8" ht="16.5" thickBot="1" x14ac:dyDescent="0.3">
      <c r="A16" s="124"/>
      <c r="B16" s="31" t="s">
        <v>122</v>
      </c>
      <c r="C16" s="31" t="s">
        <v>111</v>
      </c>
      <c r="D16" s="32">
        <v>1</v>
      </c>
      <c r="E16" s="32">
        <v>200</v>
      </c>
      <c r="F16" s="33">
        <v>200</v>
      </c>
      <c r="G16" s="33"/>
      <c r="H16" s="26">
        <f t="shared" si="0"/>
        <v>200</v>
      </c>
    </row>
    <row r="17" spans="1:8" ht="16.5" thickBot="1" x14ac:dyDescent="0.3">
      <c r="A17" s="122" t="str">
        <f>'Taotluse vorm'!A31</f>
        <v>Auhinnad ja meened</v>
      </c>
      <c r="B17" s="23" t="s">
        <v>113</v>
      </c>
      <c r="C17" s="34" t="s">
        <v>111</v>
      </c>
      <c r="D17" s="35">
        <v>1</v>
      </c>
      <c r="E17" s="35">
        <v>1112</v>
      </c>
      <c r="F17" s="36">
        <v>1112</v>
      </c>
      <c r="G17" s="37"/>
      <c r="H17" s="26">
        <f t="shared" si="0"/>
        <v>1112</v>
      </c>
    </row>
    <row r="18" spans="1:8" ht="16.5" thickBot="1" x14ac:dyDescent="0.3">
      <c r="A18" s="123"/>
      <c r="B18" s="23" t="s">
        <v>114</v>
      </c>
      <c r="C18" s="23" t="s">
        <v>111</v>
      </c>
      <c r="D18" s="30">
        <v>1</v>
      </c>
      <c r="E18" s="30">
        <v>1100</v>
      </c>
      <c r="F18" s="38">
        <v>1100</v>
      </c>
      <c r="G18" s="38"/>
      <c r="H18" s="26">
        <f t="shared" si="0"/>
        <v>1100</v>
      </c>
    </row>
    <row r="19" spans="1:8" ht="32.25" thickBot="1" x14ac:dyDescent="0.3">
      <c r="A19" s="123"/>
      <c r="B19" s="23" t="s">
        <v>115</v>
      </c>
      <c r="C19" s="23" t="s">
        <v>111</v>
      </c>
      <c r="D19" s="30">
        <v>50</v>
      </c>
      <c r="E19" s="30">
        <v>11</v>
      </c>
      <c r="F19" s="38">
        <v>550</v>
      </c>
      <c r="G19" s="38"/>
      <c r="H19" s="26">
        <f t="shared" si="0"/>
        <v>550</v>
      </c>
    </row>
    <row r="20" spans="1:8" ht="16.5" thickBot="1" x14ac:dyDescent="0.3">
      <c r="A20" s="123"/>
      <c r="B20" s="23" t="s">
        <v>52</v>
      </c>
      <c r="C20" s="27"/>
      <c r="D20" s="30"/>
      <c r="E20" s="30"/>
      <c r="F20" s="38"/>
      <c r="G20" s="38"/>
      <c r="H20" s="26">
        <f t="shared" si="0"/>
        <v>0</v>
      </c>
    </row>
    <row r="21" spans="1:8" ht="16.5" thickBot="1" x14ac:dyDescent="0.3">
      <c r="A21" s="123"/>
      <c r="B21" s="23" t="s">
        <v>53</v>
      </c>
      <c r="C21" s="23"/>
      <c r="D21" s="30"/>
      <c r="E21" s="30"/>
      <c r="F21" s="38"/>
      <c r="G21" s="38"/>
      <c r="H21" s="26">
        <f t="shared" si="0"/>
        <v>0</v>
      </c>
    </row>
    <row r="22" spans="1:8" ht="16.5" thickBot="1" x14ac:dyDescent="0.3">
      <c r="A22" s="123"/>
      <c r="B22" s="23" t="s">
        <v>54</v>
      </c>
      <c r="C22" s="23"/>
      <c r="D22" s="30"/>
      <c r="E22" s="30"/>
      <c r="F22" s="38"/>
      <c r="G22" s="38"/>
      <c r="H22" s="26">
        <f t="shared" si="0"/>
        <v>0</v>
      </c>
    </row>
    <row r="23" spans="1:8" ht="16.5" thickBot="1" x14ac:dyDescent="0.3">
      <c r="A23" s="124"/>
      <c r="B23" s="31" t="s">
        <v>18</v>
      </c>
      <c r="C23" s="31"/>
      <c r="D23" s="32"/>
      <c r="E23" s="32"/>
      <c r="F23" s="39"/>
      <c r="G23" s="39"/>
      <c r="H23" s="26">
        <f t="shared" si="0"/>
        <v>0</v>
      </c>
    </row>
    <row r="24" spans="1:8" ht="16.5" thickBot="1" x14ac:dyDescent="0.3">
      <c r="A24" s="125" t="str">
        <f>'Taotluse vorm'!A32</f>
        <v>Kohtunikega seotud</v>
      </c>
      <c r="B24" s="23" t="s">
        <v>107</v>
      </c>
      <c r="C24" s="19" t="s">
        <v>111</v>
      </c>
      <c r="D24" s="20">
        <v>1</v>
      </c>
      <c r="E24" s="20">
        <v>150</v>
      </c>
      <c r="F24" s="21"/>
      <c r="G24" s="21">
        <v>150</v>
      </c>
      <c r="H24" s="26">
        <f t="shared" si="0"/>
        <v>150</v>
      </c>
    </row>
    <row r="25" spans="1:8" ht="16.5" thickBot="1" x14ac:dyDescent="0.3">
      <c r="A25" s="123"/>
      <c r="B25" s="23" t="s">
        <v>108</v>
      </c>
      <c r="C25" s="23" t="s">
        <v>111</v>
      </c>
      <c r="D25" s="24">
        <v>55</v>
      </c>
      <c r="E25" s="24">
        <v>20</v>
      </c>
      <c r="F25" s="25">
        <v>1100</v>
      </c>
      <c r="G25" s="25"/>
      <c r="H25" s="26">
        <f t="shared" si="0"/>
        <v>1100</v>
      </c>
    </row>
    <row r="26" spans="1:8" ht="16.5" thickBot="1" x14ac:dyDescent="0.3">
      <c r="A26" s="123"/>
      <c r="B26" s="23" t="s">
        <v>109</v>
      </c>
      <c r="C26" s="23" t="s">
        <v>111</v>
      </c>
      <c r="D26" s="24">
        <v>1</v>
      </c>
      <c r="E26" s="24">
        <v>1200</v>
      </c>
      <c r="F26" s="25">
        <v>1200</v>
      </c>
      <c r="G26" s="25"/>
      <c r="H26" s="26">
        <f t="shared" si="0"/>
        <v>1200</v>
      </c>
    </row>
    <row r="27" spans="1:8" ht="16.5" thickBot="1" x14ac:dyDescent="0.3">
      <c r="A27" s="123"/>
      <c r="B27" s="23" t="s">
        <v>110</v>
      </c>
      <c r="C27" s="40" t="s">
        <v>111</v>
      </c>
      <c r="D27" s="41">
        <v>1</v>
      </c>
      <c r="E27" s="41">
        <v>100</v>
      </c>
      <c r="F27" s="38">
        <v>100</v>
      </c>
      <c r="G27" s="38"/>
      <c r="H27" s="26">
        <f t="shared" si="0"/>
        <v>100</v>
      </c>
    </row>
    <row r="28" spans="1:8" ht="16.5" thickBot="1" x14ac:dyDescent="0.3">
      <c r="A28" s="123"/>
      <c r="B28" s="23" t="s">
        <v>53</v>
      </c>
      <c r="C28" s="23"/>
      <c r="D28" s="30"/>
      <c r="E28" s="30"/>
      <c r="F28" s="38"/>
      <c r="G28" s="38"/>
      <c r="H28" s="26">
        <f t="shared" si="0"/>
        <v>0</v>
      </c>
    </row>
    <row r="29" spans="1:8" ht="16.5" thickBot="1" x14ac:dyDescent="0.3">
      <c r="A29" s="123"/>
      <c r="B29" s="23" t="s">
        <v>54</v>
      </c>
      <c r="C29" s="23"/>
      <c r="D29" s="30"/>
      <c r="E29" s="30"/>
      <c r="F29" s="38"/>
      <c r="G29" s="38"/>
      <c r="H29" s="26">
        <f t="shared" si="0"/>
        <v>0</v>
      </c>
    </row>
    <row r="30" spans="1:8" ht="16.5" thickBot="1" x14ac:dyDescent="0.3">
      <c r="A30" s="123"/>
      <c r="B30" s="23" t="s">
        <v>55</v>
      </c>
      <c r="C30" s="23"/>
      <c r="D30" s="30"/>
      <c r="E30" s="30"/>
      <c r="F30" s="38"/>
      <c r="G30" s="38"/>
      <c r="H30" s="26">
        <f t="shared" si="0"/>
        <v>0</v>
      </c>
    </row>
    <row r="31" spans="1:8" ht="16.5" thickBot="1" x14ac:dyDescent="0.3">
      <c r="A31" s="123"/>
      <c r="B31" s="23" t="s">
        <v>81</v>
      </c>
      <c r="C31" s="23"/>
      <c r="D31" s="30"/>
      <c r="E31" s="30"/>
      <c r="F31" s="38"/>
      <c r="G31" s="38"/>
      <c r="H31" s="26">
        <f t="shared" si="0"/>
        <v>0</v>
      </c>
    </row>
    <row r="32" spans="1:8" ht="16.5" thickBot="1" x14ac:dyDescent="0.3">
      <c r="A32" s="124"/>
      <c r="B32" s="31" t="s">
        <v>18</v>
      </c>
      <c r="C32" s="31"/>
      <c r="D32" s="32"/>
      <c r="E32" s="32"/>
      <c r="F32" s="39"/>
      <c r="G32" s="39"/>
      <c r="H32" s="26">
        <f t="shared" si="0"/>
        <v>0</v>
      </c>
    </row>
    <row r="33" spans="1:8" ht="16.5" thickBot="1" x14ac:dyDescent="0.3">
      <c r="A33" s="125" t="str">
        <f>'Taotluse vorm'!A33</f>
        <v>Muud kulud</v>
      </c>
      <c r="B33" s="23" t="s">
        <v>112</v>
      </c>
      <c r="C33" s="34" t="s">
        <v>111</v>
      </c>
      <c r="D33" s="35">
        <v>1</v>
      </c>
      <c r="E33" s="35">
        <v>1</v>
      </c>
      <c r="F33" s="36"/>
      <c r="G33" s="36">
        <v>300</v>
      </c>
      <c r="H33" s="26">
        <f t="shared" si="0"/>
        <v>300</v>
      </c>
    </row>
    <row r="34" spans="1:8" ht="16.5" thickBot="1" x14ac:dyDescent="0.3">
      <c r="A34" s="123"/>
      <c r="B34" s="23" t="s">
        <v>120</v>
      </c>
      <c r="C34" s="23" t="s">
        <v>111</v>
      </c>
      <c r="D34" s="30">
        <v>1</v>
      </c>
      <c r="E34" s="30">
        <v>100</v>
      </c>
      <c r="F34" s="38">
        <v>100</v>
      </c>
      <c r="G34" s="38"/>
      <c r="H34" s="26">
        <f t="shared" si="0"/>
        <v>100</v>
      </c>
    </row>
    <row r="35" spans="1:8" ht="16.5" thickBot="1" x14ac:dyDescent="0.3">
      <c r="A35" s="123"/>
      <c r="B35" s="23" t="s">
        <v>121</v>
      </c>
      <c r="C35" s="23" t="s">
        <v>111</v>
      </c>
      <c r="D35" s="30">
        <v>50</v>
      </c>
      <c r="E35" s="30">
        <v>1.2</v>
      </c>
      <c r="F35" s="38">
        <v>60</v>
      </c>
      <c r="G35" s="38"/>
      <c r="H35" s="26">
        <f t="shared" si="0"/>
        <v>60</v>
      </c>
    </row>
    <row r="36" spans="1:8" ht="16.5" thickBot="1" x14ac:dyDescent="0.3">
      <c r="A36" s="123"/>
      <c r="B36" s="23" t="s">
        <v>129</v>
      </c>
      <c r="C36" s="23" t="s">
        <v>111</v>
      </c>
      <c r="D36" s="30">
        <v>1</v>
      </c>
      <c r="E36" s="30">
        <v>42.09</v>
      </c>
      <c r="F36" s="38"/>
      <c r="G36" s="38">
        <v>42.09</v>
      </c>
      <c r="H36" s="26">
        <f t="shared" si="0"/>
        <v>42.09</v>
      </c>
    </row>
    <row r="37" spans="1:8" ht="16.5" thickBot="1" x14ac:dyDescent="0.3">
      <c r="A37" s="123"/>
      <c r="B37" s="23" t="s">
        <v>123</v>
      </c>
      <c r="C37" s="23" t="s">
        <v>111</v>
      </c>
      <c r="D37" s="30">
        <v>1</v>
      </c>
      <c r="E37" s="30">
        <v>250</v>
      </c>
      <c r="F37" s="38">
        <v>250</v>
      </c>
      <c r="G37" s="38"/>
      <c r="H37" s="26">
        <f t="shared" si="0"/>
        <v>250</v>
      </c>
    </row>
    <row r="38" spans="1:8" ht="16.5" thickBot="1" x14ac:dyDescent="0.3">
      <c r="A38" s="123"/>
      <c r="B38" s="23" t="s">
        <v>125</v>
      </c>
      <c r="C38" s="23" t="s">
        <v>111</v>
      </c>
      <c r="D38" s="30">
        <v>1</v>
      </c>
      <c r="E38" s="30">
        <v>350</v>
      </c>
      <c r="F38" s="38">
        <v>350</v>
      </c>
      <c r="G38" s="38"/>
      <c r="H38" s="26">
        <f t="shared" si="0"/>
        <v>350</v>
      </c>
    </row>
    <row r="39" spans="1:8" ht="16.5" thickBot="1" x14ac:dyDescent="0.3">
      <c r="A39" s="123"/>
      <c r="B39" s="23" t="s">
        <v>55</v>
      </c>
      <c r="C39" s="23"/>
      <c r="D39" s="30"/>
      <c r="E39" s="30"/>
      <c r="F39" s="38"/>
      <c r="G39" s="38"/>
      <c r="H39" s="26">
        <f t="shared" si="0"/>
        <v>0</v>
      </c>
    </row>
    <row r="40" spans="1:8" ht="16.5" thickBot="1" x14ac:dyDescent="0.3">
      <c r="A40" s="123"/>
      <c r="B40" s="23" t="s">
        <v>81</v>
      </c>
      <c r="C40" s="23"/>
      <c r="D40" s="30"/>
      <c r="E40" s="30"/>
      <c r="F40" s="38"/>
      <c r="G40" s="38"/>
      <c r="H40" s="26">
        <f t="shared" si="0"/>
        <v>0</v>
      </c>
    </row>
    <row r="41" spans="1:8" ht="16.5" thickBot="1" x14ac:dyDescent="0.3">
      <c r="A41" s="124"/>
      <c r="B41" s="31" t="s">
        <v>18</v>
      </c>
      <c r="C41" s="31"/>
      <c r="D41" s="32"/>
      <c r="E41" s="32"/>
      <c r="F41" s="39"/>
      <c r="G41" s="39"/>
      <c r="H41" s="26">
        <f t="shared" si="0"/>
        <v>0</v>
      </c>
    </row>
    <row r="42" spans="1:8" ht="32.25" thickBot="1" x14ac:dyDescent="0.3">
      <c r="A42" s="125" t="str">
        <f>'Taotluse vorm'!A34</f>
        <v>Tänuüritus</v>
      </c>
      <c r="B42" s="23" t="s">
        <v>105</v>
      </c>
      <c r="C42" s="27"/>
      <c r="D42" s="42"/>
      <c r="E42" s="42"/>
      <c r="F42" s="43">
        <v>3500</v>
      </c>
      <c r="G42" s="43"/>
      <c r="H42" s="26">
        <f t="shared" si="0"/>
        <v>3500</v>
      </c>
    </row>
    <row r="43" spans="1:8" ht="16.5" thickBot="1" x14ac:dyDescent="0.3">
      <c r="A43" s="123"/>
      <c r="B43" s="23" t="s">
        <v>80</v>
      </c>
      <c r="C43" s="23"/>
      <c r="D43" s="30"/>
      <c r="E43" s="30"/>
      <c r="F43" s="38"/>
      <c r="G43" s="38"/>
      <c r="H43" s="26">
        <f t="shared" si="0"/>
        <v>0</v>
      </c>
    </row>
    <row r="44" spans="1:8" ht="16.5" thickBot="1" x14ac:dyDescent="0.3">
      <c r="A44" s="123"/>
      <c r="B44" s="23" t="s">
        <v>51</v>
      </c>
      <c r="C44" s="23"/>
      <c r="D44" s="30"/>
      <c r="E44" s="30"/>
      <c r="F44" s="38"/>
      <c r="G44" s="38"/>
      <c r="H44" s="26">
        <f t="shared" si="0"/>
        <v>0</v>
      </c>
    </row>
    <row r="45" spans="1:8" ht="16.5" thickBot="1" x14ac:dyDescent="0.3">
      <c r="A45" s="123"/>
      <c r="B45" s="23" t="s">
        <v>52</v>
      </c>
      <c r="C45" s="23"/>
      <c r="D45" s="30"/>
      <c r="E45" s="30"/>
      <c r="F45" s="38"/>
      <c r="G45" s="38"/>
      <c r="H45" s="26">
        <f t="shared" si="0"/>
        <v>0</v>
      </c>
    </row>
    <row r="46" spans="1:8" ht="16.5" thickBot="1" x14ac:dyDescent="0.3">
      <c r="A46" s="123"/>
      <c r="B46" s="23" t="s">
        <v>53</v>
      </c>
      <c r="C46" s="23"/>
      <c r="D46" s="30"/>
      <c r="E46" s="30"/>
      <c r="F46" s="38"/>
      <c r="G46" s="38"/>
      <c r="H46" s="26">
        <f t="shared" si="0"/>
        <v>0</v>
      </c>
    </row>
    <row r="47" spans="1:8" ht="16.5" thickBot="1" x14ac:dyDescent="0.3">
      <c r="A47" s="123"/>
      <c r="B47" s="23" t="s">
        <v>54</v>
      </c>
      <c r="C47" s="23"/>
      <c r="D47" s="30"/>
      <c r="E47" s="30"/>
      <c r="F47" s="38"/>
      <c r="G47" s="38"/>
      <c r="H47" s="26">
        <f t="shared" si="0"/>
        <v>0</v>
      </c>
    </row>
    <row r="48" spans="1:8" ht="16.5" thickBot="1" x14ac:dyDescent="0.3">
      <c r="A48" s="123"/>
      <c r="B48" s="23" t="s">
        <v>55</v>
      </c>
      <c r="C48" s="23"/>
      <c r="D48" s="30"/>
      <c r="E48" s="30"/>
      <c r="F48" s="44"/>
      <c r="G48" s="44"/>
      <c r="H48" s="26">
        <f t="shared" si="0"/>
        <v>0</v>
      </c>
    </row>
    <row r="49" spans="1:8" ht="16.5" thickBot="1" x14ac:dyDescent="0.3">
      <c r="A49" s="124"/>
      <c r="B49" s="31" t="s">
        <v>18</v>
      </c>
      <c r="C49" s="31"/>
      <c r="D49" s="32"/>
      <c r="E49" s="32"/>
      <c r="F49" s="45"/>
      <c r="G49" s="45"/>
      <c r="H49" s="26">
        <f t="shared" si="0"/>
        <v>0</v>
      </c>
    </row>
    <row r="50" spans="1:8" ht="16.5" thickBot="1" x14ac:dyDescent="0.3">
      <c r="A50" s="46" t="s">
        <v>56</v>
      </c>
      <c r="B50" s="47" t="s">
        <v>46</v>
      </c>
      <c r="C50" s="48"/>
      <c r="D50" s="49"/>
      <c r="E50" s="49"/>
      <c r="F50" s="50">
        <f>SUM(F10:F49)</f>
        <v>10752</v>
      </c>
      <c r="G50" s="50">
        <f>SUM(G10:G49)</f>
        <v>862.09</v>
      </c>
      <c r="H50" s="51">
        <f>SUM(H10:H49)</f>
        <v>11614.09</v>
      </c>
    </row>
    <row r="51" spans="1:8" ht="15.75" x14ac:dyDescent="0.25">
      <c r="A51" s="120" t="s">
        <v>57</v>
      </c>
      <c r="B51" s="120"/>
      <c r="C51" s="120"/>
      <c r="D51" s="120"/>
      <c r="E51" s="120"/>
      <c r="F51" s="120"/>
      <c r="G51" s="121"/>
      <c r="H51" s="52">
        <f>((G50*100)/H50)/100</f>
        <v>7.4227942094473184E-2</v>
      </c>
    </row>
  </sheetData>
  <mergeCells count="20">
    <mergeCell ref="A1:H1"/>
    <mergeCell ref="C5:C9"/>
    <mergeCell ref="D5:D9"/>
    <mergeCell ref="E5:E9"/>
    <mergeCell ref="F5:G5"/>
    <mergeCell ref="H5:H9"/>
    <mergeCell ref="F6:F9"/>
    <mergeCell ref="G6:G9"/>
    <mergeCell ref="A2:B2"/>
    <mergeCell ref="A3:B3"/>
    <mergeCell ref="A4:B4"/>
    <mergeCell ref="C2:H2"/>
    <mergeCell ref="C3:H3"/>
    <mergeCell ref="C4:H4"/>
    <mergeCell ref="A51:G51"/>
    <mergeCell ref="A10:A16"/>
    <mergeCell ref="A17:A23"/>
    <mergeCell ref="A33:A41"/>
    <mergeCell ref="A42:A49"/>
    <mergeCell ref="A24:A32"/>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2025-02-25T08:51:50Z</dcterms:modified>
</cp:coreProperties>
</file>